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\\p-nas\dir\dti-inwestycje\ANIA\ROK 2024\Przekazanie do DOP\Biogazownia\"/>
    </mc:Choice>
  </mc:AlternateContent>
  <xr:revisionPtr revIDLastSave="0" documentId="8_{18C54306-3404-4C5D-9B41-CF3BF4F1FAA1}" xr6:coauthVersionLast="47" xr6:coauthVersionMax="47" xr10:uidLastSave="{00000000-0000-0000-0000-000000000000}"/>
  <bookViews>
    <workbookView xWindow="-108" yWindow="-108" windowWidth="23256" windowHeight="14016" xr2:uid="{00000000-000D-0000-FFFF-FFFF00000000}"/>
  </bookViews>
  <sheets>
    <sheet name="Biogazownia_koszty" sheetId="5" r:id="rId1"/>
  </sheets>
  <definedNames>
    <definedName name="_xlnm.Print_Area" localSheetId="0">Biogazownia_koszty!$B$1:$D$93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8" i="5" l="1"/>
  <c r="D85" i="5"/>
  <c r="D81" i="5"/>
  <c r="D56" i="5"/>
  <c r="D50" i="5"/>
  <c r="D43" i="5"/>
  <c r="D33" i="5"/>
  <c r="D13" i="5"/>
  <c r="D89" i="5" l="1"/>
  <c r="D90" i="5" s="1"/>
  <c r="D91" i="5" s="1"/>
</calcChain>
</file>

<file path=xl/sharedStrings.xml><?xml version="1.0" encoding="utf-8"?>
<sst xmlns="http://schemas.openxmlformats.org/spreadsheetml/2006/main" count="101" uniqueCount="93">
  <si>
    <t>L.p.</t>
  </si>
  <si>
    <t>Obiekty</t>
  </si>
  <si>
    <t>I</t>
  </si>
  <si>
    <t>Prace projektowe</t>
  </si>
  <si>
    <t>RAZEM:</t>
  </si>
  <si>
    <t>II</t>
  </si>
  <si>
    <t>Branża konstrukcyjno-budowlana</t>
  </si>
  <si>
    <t>Roboty ziemne</t>
  </si>
  <si>
    <t>Płyta pod agregat prądotwórczy CHP 1</t>
  </si>
  <si>
    <t>Płyta pod agregat prądotwórczy CHP 2</t>
  </si>
  <si>
    <t>Płyta pod agregat prądotwórczy CHP 3</t>
  </si>
  <si>
    <t>Pochodnia PO - fundament</t>
  </si>
  <si>
    <t>Stacja pompowa SP1 - fundament + obudowa</t>
  </si>
  <si>
    <t>Stacja pompowa SP2 - fundament + obudowa</t>
  </si>
  <si>
    <t>Kontener węzła ciepła KWC - fundament + obudowa</t>
  </si>
  <si>
    <t>Sterownia ST - fundament + obudowa</t>
  </si>
  <si>
    <t xml:space="preserve">Fundamenty pod Kontener oczyszczania biogazu oraz kocioł nr  OB   </t>
  </si>
  <si>
    <t>Stacja TRAFO 1 - fundament</t>
  </si>
  <si>
    <t>Stacja TRAFO 2 - fundament</t>
  </si>
  <si>
    <t>Fundament pod filtr węglowy FT</t>
  </si>
  <si>
    <t>Podziemny zbiornik substratów płynnych ZMP</t>
  </si>
  <si>
    <t>Hala przyjęć substratów HPS</t>
  </si>
  <si>
    <t>III</t>
  </si>
  <si>
    <t>Branża instalacyjna</t>
  </si>
  <si>
    <t>Instalacje odcieku</t>
  </si>
  <si>
    <t>Instalacja cieczy pofermentacyjnej</t>
  </si>
  <si>
    <t xml:space="preserve">Instalacja wodociągowa </t>
  </si>
  <si>
    <t>Instalacja kondensatu</t>
  </si>
  <si>
    <t>Instalacja substratu do fermentacji</t>
  </si>
  <si>
    <t xml:space="preserve">Instalacje biogazu </t>
  </si>
  <si>
    <t>IV</t>
  </si>
  <si>
    <t>Branża elektryczna</t>
  </si>
  <si>
    <t>Sprzęt dla stacji TRAFO</t>
  </si>
  <si>
    <t>Instalacja uziemiająca i odgromowa</t>
  </si>
  <si>
    <t>Instalacja oświetleniowa</t>
  </si>
  <si>
    <t>Instalacje zasilające</t>
  </si>
  <si>
    <t>V</t>
  </si>
  <si>
    <t>Branża AKPiA</t>
  </si>
  <si>
    <t>Elementy instalacji sterowania AKPIA (szafy zasilająco-sterownicze)</t>
  </si>
  <si>
    <t>Trasy kablowe sygnałowe i zasilające</t>
  </si>
  <si>
    <t>Stanowisko operatorskie z oprogramowaniem SCADA</t>
  </si>
  <si>
    <t>Układy pomiarowe (przepływomierze, analizy biogazu, ciepłomierze,liczniki energii )</t>
  </si>
  <si>
    <t>VI</t>
  </si>
  <si>
    <t>Branża technologiczna</t>
  </si>
  <si>
    <t>Instalacja odsiarczania tlenowego</t>
  </si>
  <si>
    <t>Mieszadła procesowe w zbiorniku ZP1</t>
  </si>
  <si>
    <t>Elementy zabezpieczenia BHP oraz pomosty robocze</t>
  </si>
  <si>
    <t>Podajnik substratów PS</t>
  </si>
  <si>
    <t>Pompownia SP1 - wyposażenie</t>
  </si>
  <si>
    <t>Pompownia SP12- wyposażenie</t>
  </si>
  <si>
    <t>Stacja maceracji SMC (w hali)</t>
  </si>
  <si>
    <t>Instalacja ogrzewania wewnętrznego w komorze F1</t>
  </si>
  <si>
    <t>Węzeł ciepła KWC</t>
  </si>
  <si>
    <t>Punkty odbioru pofermentu oraz awaryjnego opróżniania zbiorników</t>
  </si>
  <si>
    <t>Stacja dodawania  addytywów</t>
  </si>
  <si>
    <t>Ładowarka teleskopowa</t>
  </si>
  <si>
    <t>Stacja higienizacji w hali HPS</t>
  </si>
  <si>
    <t>Studnia kondensatu</t>
  </si>
  <si>
    <t>Studnia odcieku</t>
  </si>
  <si>
    <t>Filtr węglowy do oczyszczania odorów z hali</t>
  </si>
  <si>
    <t>VII</t>
  </si>
  <si>
    <t xml:space="preserve">Drogi oraz zagospodarowanie terenu  </t>
  </si>
  <si>
    <t>Nawierzchnie utwardzone - drogi, place, chodniki, opaski</t>
  </si>
  <si>
    <t>Instalacje kanalizacji sanitarnej</t>
  </si>
  <si>
    <t>VIII</t>
  </si>
  <si>
    <t>Pozostałe</t>
  </si>
  <si>
    <t>Sanitariat dla kierowców - mobilny kontener WC</t>
  </si>
  <si>
    <t>Instalacje doprowadzające i odprowadzające ciepło wraz z włączeniem do układu ciepłowniczego OLB</t>
  </si>
  <si>
    <t xml:space="preserve">Płyta fundamentowa - Fermentor F1  </t>
  </si>
  <si>
    <t xml:space="preserve">Zbiornik pofermentacyjny ZP1  </t>
  </si>
  <si>
    <t xml:space="preserve">Płyta fundamentowa - Zbiornik wstępny ZW  </t>
  </si>
  <si>
    <t xml:space="preserve">Zbiornik biogazu dwu-membranowy na zbiorniku ZP1 </t>
  </si>
  <si>
    <t>Jednostka kogeneracyjna w zabudowie kontenerowej CHP x 3 kpl.</t>
  </si>
  <si>
    <t xml:space="preserve">Kocioł z palnikiem na biogaz </t>
  </si>
  <si>
    <t xml:space="preserve">Pochodnia biogazu </t>
  </si>
  <si>
    <t xml:space="preserve">Stacja przygotowania biogazu  </t>
  </si>
  <si>
    <t>Komora stalowa ZW  (dostwa wraz z montażem oraz mieszadłem centralnym)</t>
  </si>
  <si>
    <t>Komora stalowa F1 (dostawa wraz z montażem oraz mieszadłem centralnym)</t>
  </si>
  <si>
    <t>Waga samochodowa wjazdowa i wyjazdowa WA ( 2 szt. )</t>
  </si>
  <si>
    <t>Stacje TRAFO ( 2 szt. )</t>
  </si>
  <si>
    <t>Wartość netto (zł)</t>
  </si>
  <si>
    <t>WARTOŚĆ NETTO RAZEM (zł):</t>
  </si>
  <si>
    <t>VAT 23% (zł):</t>
  </si>
  <si>
    <t>WARTOŚĆ BRUTTO (zł):</t>
  </si>
  <si>
    <t xml:space="preserve">NAZWA INWESTYCJI:      </t>
  </si>
  <si>
    <t xml:space="preserve">INWESTOR:      </t>
  </si>
  <si>
    <t xml:space="preserve">ADRES INWESTORA: </t>
  </si>
  <si>
    <t>WYKAZ CEN</t>
  </si>
  <si>
    <t>Przedsiębiorstwo Wodociągów i Kanalizacji Sp. z o. o.</t>
  </si>
  <si>
    <t>ul. Poznańska 49, 62-510 Konin</t>
  </si>
  <si>
    <t>OFERENT:</t>
  </si>
  <si>
    <t xml:space="preserve">ADRES OFERENTA: </t>
  </si>
  <si>
    <t>Budowa biogazowni kofermentacyjnej na terenie Oczyszczalni Ścieków Lewy Brzeg w Koninie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</si>
</sst>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zł&quot;_-;\-* #,##0.00\ &quot;zł&quot;_-;_-* &quot;-&quot;??\ &quot;zł&quot;_-;_-@_-"/>
    <numFmt numFmtId="164" formatCode="_ * #,##0.00_)_ ;_ * \(#,##0.00\)_ ;_ * &quot;-&quot;??_)_ ;_ @_ "/>
  </numFmts>
  <fonts count="29" x14ac:knownFonts="1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9"/>
      <name val="Arial CE"/>
      <family val="2"/>
      <charset val="238"/>
    </font>
    <font>
      <sz val="11"/>
      <color indexed="8"/>
      <name val="Calibri"/>
      <family val="2"/>
      <charset val="1"/>
    </font>
    <font>
      <sz val="11"/>
      <name val="Calibri"/>
      <family val="2"/>
      <charset val="1"/>
    </font>
    <font>
      <b/>
      <sz val="16"/>
      <name val="Calibri"/>
      <family val="2"/>
      <charset val="1"/>
    </font>
    <font>
      <b/>
      <sz val="11"/>
      <name val="Calibri"/>
      <family val="2"/>
      <charset val="1"/>
    </font>
    <font>
      <sz val="11"/>
      <name val="Calibri"/>
      <family val="2"/>
      <charset val="238"/>
    </font>
    <font>
      <sz val="11"/>
      <color indexed="16"/>
      <name val="Calibri"/>
      <family val="2"/>
      <charset val="238"/>
    </font>
    <font>
      <b/>
      <sz val="11"/>
      <name val="Calibri"/>
      <family val="2"/>
      <charset val="238"/>
    </font>
    <font>
      <b/>
      <sz val="12"/>
      <name val="Calibri"/>
      <family val="2"/>
      <charset val="1"/>
    </font>
    <font>
      <sz val="11"/>
      <color rgb="FF000000"/>
      <name val="Calibri"/>
      <family val="2"/>
      <charset val="1"/>
    </font>
    <font>
      <sz val="10"/>
      <name val="Arial"/>
      <family val="2"/>
    </font>
    <font>
      <sz val="10"/>
      <color rgb="FF000000"/>
      <name val="Arial"/>
      <family val="2"/>
      <charset val="238"/>
    </font>
    <font>
      <sz val="9"/>
      <name val="Arial CE"/>
      <charset val="238"/>
    </font>
    <font>
      <sz val="11"/>
      <color rgb="FF9C0006"/>
      <name val="Calibri"/>
      <family val="2"/>
      <charset val="238"/>
      <scheme val="minor"/>
    </font>
    <font>
      <sz val="11"/>
      <name val="Calibri"/>
      <family val="2"/>
    </font>
    <font>
      <b/>
      <sz val="11"/>
      <name val="Calibri"/>
      <family val="2"/>
    </font>
    <font>
      <sz val="11"/>
      <name val="Calibri"/>
      <family val="2"/>
      <scheme val="minor"/>
    </font>
    <font>
      <b/>
      <sz val="14"/>
      <name val="Calibri"/>
      <family val="2"/>
    </font>
    <font>
      <b/>
      <sz val="12"/>
      <name val="Calibri"/>
      <family val="2"/>
      <charset val="238"/>
    </font>
    <font>
      <sz val="11"/>
      <color rgb="FFFF0000"/>
      <name val="Calibri"/>
      <family val="2"/>
    </font>
    <font>
      <b/>
      <sz val="11"/>
      <color rgb="FFFF0000"/>
      <name val="Calibri"/>
      <family val="2"/>
      <charset val="238"/>
    </font>
    <font>
      <b/>
      <sz val="11"/>
      <color rgb="FFFF0000"/>
      <name val="Calibri"/>
      <family val="2"/>
      <charset val="1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4"/>
      <name val="Calibri"/>
      <family val="2"/>
      <charset val="238"/>
    </font>
    <font>
      <sz val="14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indexed="45"/>
        <bgColor indexed="26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50"/>
        <bgColor rgb="FFBDD7EE"/>
      </patternFill>
    </fill>
    <fill>
      <patternFill patternType="solid">
        <fgColor rgb="FF92D050"/>
        <bgColor rgb="FFD9D9D9"/>
      </patternFill>
    </fill>
    <fill>
      <patternFill patternType="solid">
        <fgColor rgb="FF92D050"/>
        <bgColor rgb="FFBDD7EE"/>
      </patternFill>
    </fill>
    <fill>
      <patternFill patternType="solid">
        <fgColor theme="9" tint="0.79998168889431442"/>
        <bgColor rgb="FFBDD7EE"/>
      </patternFill>
    </fill>
    <fill>
      <patternFill patternType="solid">
        <fgColor theme="0"/>
        <bgColor rgb="FFD9D9D9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3">
    <xf numFmtId="0" fontId="0" fillId="0" borderId="0"/>
    <xf numFmtId="0" fontId="1" fillId="0" borderId="0"/>
    <xf numFmtId="0" fontId="2" fillId="0" borderId="0"/>
    <xf numFmtId="4" fontId="3" fillId="0" borderId="0">
      <alignment vertical="center"/>
    </xf>
    <xf numFmtId="0" fontId="4" fillId="0" borderId="0"/>
    <xf numFmtId="0" fontId="9" fillId="3" borderId="0"/>
    <xf numFmtId="0" fontId="12" fillId="0" borderId="0"/>
    <xf numFmtId="44" fontId="13" fillId="0" borderId="0" applyBorder="0" applyAlignment="0" applyProtection="0"/>
    <xf numFmtId="0" fontId="14" fillId="0" borderId="0"/>
    <xf numFmtId="4" fontId="15" fillId="0" borderId="0" applyBorder="0">
      <alignment vertical="center"/>
    </xf>
    <xf numFmtId="164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6" fillId="2" borderId="0" applyNumberFormat="0" applyBorder="0" applyAlignment="0" applyProtection="0"/>
  </cellStyleXfs>
  <cellXfs count="52">
    <xf numFmtId="0" fontId="0" fillId="0" borderId="0" xfId="0"/>
    <xf numFmtId="0" fontId="28" fillId="0" borderId="0" xfId="0" applyFont="1" applyAlignment="1">
      <alignment horizontal="center" vertical="center"/>
    </xf>
    <xf numFmtId="0" fontId="0" fillId="0" borderId="0" xfId="0" applyAlignment="1">
      <alignment vertical="top" wrapText="1"/>
    </xf>
    <xf numFmtId="0" fontId="0" fillId="0" borderId="0" xfId="0" applyAlignment="1">
      <alignment wrapText="1"/>
    </xf>
    <xf numFmtId="0" fontId="5" fillId="0" borderId="0" xfId="1" applyFont="1"/>
    <xf numFmtId="0" fontId="7" fillId="0" borderId="3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4" fontId="18" fillId="0" borderId="5" xfId="1" applyNumberFormat="1" applyFont="1" applyBorder="1" applyAlignment="1">
      <alignment horizontal="center" vertical="center" wrapText="1"/>
    </xf>
    <xf numFmtId="0" fontId="10" fillId="0" borderId="0" xfId="1" applyFont="1" applyAlignment="1">
      <alignment horizontal="center" vertical="center"/>
    </xf>
    <xf numFmtId="0" fontId="6" fillId="9" borderId="6" xfId="1" applyFont="1" applyFill="1" applyBorder="1" applyAlignment="1">
      <alignment horizontal="center" vertical="center"/>
    </xf>
    <xf numFmtId="0" fontId="6" fillId="9" borderId="1" xfId="1" applyFont="1" applyFill="1" applyBorder="1" applyAlignment="1">
      <alignment vertical="center"/>
    </xf>
    <xf numFmtId="0" fontId="6" fillId="9" borderId="7" xfId="1" applyFont="1" applyFill="1" applyBorder="1" applyAlignment="1">
      <alignment vertical="center"/>
    </xf>
    <xf numFmtId="0" fontId="1" fillId="0" borderId="0" xfId="1"/>
    <xf numFmtId="0" fontId="8" fillId="0" borderId="6" xfId="1" applyFont="1" applyBorder="1" applyAlignment="1">
      <alignment horizontal="center" vertical="center"/>
    </xf>
    <xf numFmtId="0" fontId="8" fillId="0" borderId="1" xfId="1" applyFont="1" applyBorder="1" applyAlignment="1">
      <alignment horizontal="left" vertical="center"/>
    </xf>
    <xf numFmtId="4" fontId="1" fillId="0" borderId="0" xfId="1" applyNumberFormat="1"/>
    <xf numFmtId="4" fontId="0" fillId="0" borderId="0" xfId="0" applyNumberFormat="1"/>
    <xf numFmtId="0" fontId="5" fillId="4" borderId="6" xfId="1" applyFont="1" applyFill="1" applyBorder="1" applyAlignment="1">
      <alignment horizontal="center" vertical="center"/>
    </xf>
    <xf numFmtId="0" fontId="7" fillId="7" borderId="1" xfId="1" applyFont="1" applyFill="1" applyBorder="1" applyAlignment="1">
      <alignment horizontal="right" vertical="center"/>
    </xf>
    <xf numFmtId="4" fontId="7" fillId="4" borderId="7" xfId="1" applyNumberFormat="1" applyFont="1" applyFill="1" applyBorder="1" applyAlignment="1">
      <alignment horizontal="center" vertical="center"/>
    </xf>
    <xf numFmtId="0" fontId="17" fillId="0" borderId="1" xfId="1" applyFont="1" applyBorder="1" applyAlignment="1">
      <alignment horizontal="left" vertical="center"/>
    </xf>
    <xf numFmtId="0" fontId="17" fillId="0" borderId="0" xfId="1" applyFont="1"/>
    <xf numFmtId="0" fontId="17" fillId="0" borderId="6" xfId="1" applyFont="1" applyBorder="1" applyAlignment="1">
      <alignment horizontal="center" vertical="center"/>
    </xf>
    <xf numFmtId="4" fontId="17" fillId="0" borderId="1" xfId="1" applyNumberFormat="1" applyFont="1" applyBorder="1" applyAlignment="1">
      <alignment horizontal="left" vertical="center"/>
    </xf>
    <xf numFmtId="4" fontId="11" fillId="8" borderId="7" xfId="1" applyNumberFormat="1" applyFont="1" applyFill="1" applyBorder="1" applyAlignment="1">
      <alignment horizontal="center" vertical="center"/>
    </xf>
    <xf numFmtId="10" fontId="6" fillId="9" borderId="6" xfId="1" applyNumberFormat="1" applyFont="1" applyFill="1" applyBorder="1" applyAlignment="1">
      <alignment horizontal="center" vertical="center"/>
    </xf>
    <xf numFmtId="10" fontId="6" fillId="9" borderId="1" xfId="1" applyNumberFormat="1" applyFont="1" applyFill="1" applyBorder="1" applyAlignment="1">
      <alignment vertical="center"/>
    </xf>
    <xf numFmtId="10" fontId="6" fillId="9" borderId="7" xfId="1" applyNumberFormat="1" applyFont="1" applyFill="1" applyBorder="1" applyAlignment="1">
      <alignment vertical="center"/>
    </xf>
    <xf numFmtId="0" fontId="8" fillId="0" borderId="1" xfId="1" applyFont="1" applyBorder="1" applyAlignment="1">
      <alignment horizontal="left" vertical="center" wrapText="1"/>
    </xf>
    <xf numFmtId="0" fontId="25" fillId="0" borderId="2" xfId="1" applyFont="1" applyBorder="1" applyAlignment="1">
      <alignment horizontal="left" vertical="center"/>
    </xf>
    <xf numFmtId="0" fontId="5" fillId="0" borderId="1" xfId="4" applyFont="1" applyBorder="1" applyAlignment="1">
      <alignment horizontal="left" vertical="center"/>
    </xf>
    <xf numFmtId="0" fontId="23" fillId="0" borderId="0" xfId="1" applyFont="1"/>
    <xf numFmtId="0" fontId="5" fillId="0" borderId="1" xfId="1" applyFont="1" applyBorder="1" applyAlignment="1">
      <alignment horizontal="left" vertical="center"/>
    </xf>
    <xf numFmtId="4" fontId="21" fillId="8" borderId="7" xfId="1" applyNumberFormat="1" applyFont="1" applyFill="1" applyBorder="1" applyAlignment="1">
      <alignment horizontal="center" vertical="center"/>
    </xf>
    <xf numFmtId="0" fontId="22" fillId="0" borderId="0" xfId="1" applyFont="1"/>
    <xf numFmtId="0" fontId="23" fillId="0" borderId="0" xfId="1" applyFont="1" applyAlignment="1">
      <alignment horizontal="left"/>
    </xf>
    <xf numFmtId="0" fontId="17" fillId="0" borderId="0" xfId="1" applyFont="1" applyAlignment="1">
      <alignment horizontal="center" vertical="center"/>
    </xf>
    <xf numFmtId="0" fontId="19" fillId="0" borderId="6" xfId="12" applyFont="1" applyFill="1" applyBorder="1" applyAlignment="1" applyProtection="1">
      <alignment horizontal="center" vertical="center"/>
    </xf>
    <xf numFmtId="0" fontId="19" fillId="4" borderId="6" xfId="12" applyFont="1" applyFill="1" applyBorder="1" applyAlignment="1" applyProtection="1">
      <alignment horizontal="center" vertical="center"/>
    </xf>
    <xf numFmtId="0" fontId="5" fillId="5" borderId="6" xfId="1" applyFont="1" applyFill="1" applyBorder="1" applyAlignment="1">
      <alignment horizontal="center" vertical="center"/>
    </xf>
    <xf numFmtId="0" fontId="20" fillId="5" borderId="1" xfId="1" applyFont="1" applyFill="1" applyBorder="1" applyAlignment="1">
      <alignment horizontal="right" vertical="center" indent="2"/>
    </xf>
    <xf numFmtId="4" fontId="27" fillId="6" borderId="7" xfId="1" applyNumberFormat="1" applyFont="1" applyFill="1" applyBorder="1" applyAlignment="1">
      <alignment horizontal="center" vertical="center"/>
    </xf>
    <xf numFmtId="0" fontId="5" fillId="5" borderId="8" xfId="1" applyFont="1" applyFill="1" applyBorder="1" applyAlignment="1">
      <alignment horizontal="center" vertical="center"/>
    </xf>
    <xf numFmtId="0" fontId="20" fillId="5" borderId="9" xfId="1" applyFont="1" applyFill="1" applyBorder="1" applyAlignment="1">
      <alignment horizontal="right" vertical="center" indent="2"/>
    </xf>
    <xf numFmtId="4" fontId="27" fillId="6" borderId="10" xfId="1" applyNumberFormat="1" applyFont="1" applyFill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24" fillId="10" borderId="0" xfId="1" applyFont="1" applyFill="1" applyAlignment="1">
      <alignment horizontal="left" vertical="center"/>
    </xf>
    <xf numFmtId="4" fontId="17" fillId="0" borderId="0" xfId="1" applyNumberFormat="1" applyFont="1" applyAlignment="1">
      <alignment horizontal="center" vertical="center"/>
    </xf>
    <xf numFmtId="0" fontId="0" fillId="0" borderId="0" xfId="0" applyProtection="1">
      <protection locked="0"/>
    </xf>
    <xf numFmtId="4" fontId="10" fillId="0" borderId="7" xfId="1" applyNumberFormat="1" applyFont="1" applyBorder="1" applyAlignment="1" applyProtection="1">
      <alignment horizontal="center" vertical="center"/>
      <protection locked="0"/>
    </xf>
    <xf numFmtId="4" fontId="26" fillId="0" borderId="7" xfId="1" applyNumberFormat="1" applyFont="1" applyBorder="1" applyAlignment="1" applyProtection="1">
      <alignment horizontal="center" vertical="center"/>
      <protection locked="0"/>
    </xf>
    <xf numFmtId="0" fontId="10" fillId="0" borderId="0" xfId="1" applyFont="1" applyAlignment="1">
      <alignment horizontal="center" vertical="center" wrapText="1"/>
    </xf>
  </cellXfs>
  <cellStyles count="13">
    <cellStyle name="Bad 2" xfId="12" xr:uid="{68771FEE-8BC6-4697-8DC3-5CAC8394EE14}"/>
    <cellStyle name="Dziesiętny 2" xfId="10" xr:uid="{2CBC9F1F-EC5A-4E3F-A3F7-491655D61444}"/>
    <cellStyle name="Excel Built-in Bad" xfId="5" xr:uid="{7E7ADDE0-AB0B-402E-8DB7-A2CE834E9438}"/>
    <cellStyle name="Excel Built-in Normal" xfId="4" xr:uid="{90A6DA13-E23D-4296-8A95-F297D44C18E1}"/>
    <cellStyle name="Normal 2" xfId="1" xr:uid="{273A2923-2BBB-483C-8B53-5F90C0BCB9D2}"/>
    <cellStyle name="Normalny" xfId="0" builtinId="0"/>
    <cellStyle name="Normalny 2" xfId="2" xr:uid="{EDFF438E-4243-416D-8721-2C520E3FB1B6}"/>
    <cellStyle name="Normalny 2 2" xfId="8" xr:uid="{5173281B-E476-47B7-8254-C1FA453CCA78}"/>
    <cellStyle name="Normalny 3" xfId="6" xr:uid="{CF4A6EAF-6099-4A4B-9F79-1E51919AB5FC}"/>
    <cellStyle name="Procentowy 2" xfId="11" xr:uid="{C7E2BA6A-D210-463D-8BCF-9E7B77E641FB}"/>
    <cellStyle name="Walutowy 2" xfId="7" xr:uid="{EC78BC9E-D45C-496F-BB69-417A6FCF30BF}"/>
    <cellStyle name="wiersz" xfId="3" xr:uid="{635DAE48-0AED-4011-A1B2-45433625421B}"/>
    <cellStyle name="wiersz 2" xfId="9" xr:uid="{C13CB42C-D449-446C-AE6C-5B88EE9CE6F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7764FD-57DF-4430-9B71-8B59525880FF}">
  <sheetPr>
    <tabColor theme="8"/>
    <pageSetUpPr fitToPage="1"/>
  </sheetPr>
  <dimension ref="A2:J93"/>
  <sheetViews>
    <sheetView tabSelected="1" zoomScaleNormal="100" workbookViewId="0">
      <selection activeCell="D3" sqref="D3"/>
    </sheetView>
  </sheetViews>
  <sheetFormatPr defaultColWidth="9.109375" defaultRowHeight="14.4" x14ac:dyDescent="0.3"/>
  <cols>
    <col min="2" max="2" width="14.33203125" customWidth="1"/>
    <col min="3" max="3" width="75.88671875" customWidth="1"/>
    <col min="4" max="4" width="35.5546875" customWidth="1"/>
    <col min="5" max="5" width="8.88671875" bestFit="1" customWidth="1"/>
  </cols>
  <sheetData>
    <row r="2" spans="1:6" ht="24.75" customHeight="1" x14ac:dyDescent="0.3">
      <c r="C2" s="1" t="s">
        <v>87</v>
      </c>
    </row>
    <row r="3" spans="1:6" ht="30" customHeight="1" x14ac:dyDescent="0.3">
      <c r="B3" s="2" t="s">
        <v>84</v>
      </c>
      <c r="C3" s="3" t="s">
        <v>92</v>
      </c>
    </row>
    <row r="4" spans="1:6" ht="30" customHeight="1" x14ac:dyDescent="0.3">
      <c r="B4" s="2" t="s">
        <v>85</v>
      </c>
      <c r="C4" t="s">
        <v>88</v>
      </c>
    </row>
    <row r="5" spans="1:6" ht="30" customHeight="1" x14ac:dyDescent="0.3">
      <c r="B5" s="2" t="s">
        <v>86</v>
      </c>
      <c r="C5" t="s">
        <v>89</v>
      </c>
    </row>
    <row r="6" spans="1:6" ht="14.25" customHeight="1" x14ac:dyDescent="0.3"/>
    <row r="7" spans="1:6" ht="30" customHeight="1" x14ac:dyDescent="0.3">
      <c r="B7" s="2" t="s">
        <v>90</v>
      </c>
      <c r="C7" s="48"/>
    </row>
    <row r="8" spans="1:6" ht="30" customHeight="1" x14ac:dyDescent="0.3">
      <c r="B8" s="2" t="s">
        <v>91</v>
      </c>
      <c r="C8" s="48"/>
    </row>
    <row r="9" spans="1:6" ht="15" thickBot="1" x14ac:dyDescent="0.35"/>
    <row r="10" spans="1:6" x14ac:dyDescent="0.3">
      <c r="A10" s="4"/>
      <c r="B10" s="5" t="s">
        <v>0</v>
      </c>
      <c r="C10" s="6" t="s">
        <v>1</v>
      </c>
      <c r="D10" s="7" t="s">
        <v>80</v>
      </c>
      <c r="E10" s="8"/>
    </row>
    <row r="11" spans="1:6" ht="21" x14ac:dyDescent="0.3">
      <c r="A11" s="4"/>
      <c r="B11" s="9" t="s">
        <v>2</v>
      </c>
      <c r="C11" s="10" t="s">
        <v>3</v>
      </c>
      <c r="D11" s="11"/>
      <c r="E11" s="12"/>
    </row>
    <row r="12" spans="1:6" x14ac:dyDescent="0.3">
      <c r="A12" s="4"/>
      <c r="B12" s="13">
        <v>1</v>
      </c>
      <c r="C12" s="14" t="s">
        <v>3</v>
      </c>
      <c r="D12" s="49">
        <v>0</v>
      </c>
      <c r="E12" s="15"/>
      <c r="F12" s="16"/>
    </row>
    <row r="13" spans="1:6" x14ac:dyDescent="0.3">
      <c r="A13" s="4"/>
      <c r="B13" s="17"/>
      <c r="C13" s="18" t="s">
        <v>4</v>
      </c>
      <c r="D13" s="19">
        <f>SUM(D12)</f>
        <v>0</v>
      </c>
      <c r="E13" s="12"/>
    </row>
    <row r="14" spans="1:6" ht="21" x14ac:dyDescent="0.3">
      <c r="A14" s="4"/>
      <c r="B14" s="9" t="s">
        <v>5</v>
      </c>
      <c r="C14" s="10" t="s">
        <v>6</v>
      </c>
      <c r="D14" s="11"/>
      <c r="E14" s="12"/>
    </row>
    <row r="15" spans="1:6" x14ac:dyDescent="0.3">
      <c r="A15" s="4"/>
      <c r="B15" s="13">
        <v>1</v>
      </c>
      <c r="C15" s="20" t="s">
        <v>7</v>
      </c>
      <c r="D15" s="49">
        <v>0</v>
      </c>
      <c r="E15" s="12"/>
    </row>
    <row r="16" spans="1:6" x14ac:dyDescent="0.3">
      <c r="A16" s="4"/>
      <c r="B16" s="13">
        <v>2</v>
      </c>
      <c r="C16" s="14" t="s">
        <v>68</v>
      </c>
      <c r="D16" s="49">
        <v>0</v>
      </c>
      <c r="E16" s="12"/>
    </row>
    <row r="17" spans="1:5" x14ac:dyDescent="0.3">
      <c r="A17" s="21"/>
      <c r="B17" s="22">
        <v>3</v>
      </c>
      <c r="C17" s="20" t="s">
        <v>69</v>
      </c>
      <c r="D17" s="49">
        <v>0</v>
      </c>
      <c r="E17" s="21"/>
    </row>
    <row r="18" spans="1:5" x14ac:dyDescent="0.3">
      <c r="A18" s="21"/>
      <c r="B18" s="13">
        <v>4</v>
      </c>
      <c r="C18" s="20" t="s">
        <v>70</v>
      </c>
      <c r="D18" s="49">
        <v>0</v>
      </c>
      <c r="E18" s="21"/>
    </row>
    <row r="19" spans="1:5" x14ac:dyDescent="0.3">
      <c r="A19" s="21"/>
      <c r="B19" s="22">
        <v>5</v>
      </c>
      <c r="C19" s="14" t="s">
        <v>8</v>
      </c>
      <c r="D19" s="49">
        <v>0</v>
      </c>
      <c r="E19" s="21"/>
    </row>
    <row r="20" spans="1:5" x14ac:dyDescent="0.3">
      <c r="A20" s="21"/>
      <c r="B20" s="13">
        <v>6</v>
      </c>
      <c r="C20" s="14" t="s">
        <v>9</v>
      </c>
      <c r="D20" s="49">
        <v>0</v>
      </c>
      <c r="E20" s="21"/>
    </row>
    <row r="21" spans="1:5" x14ac:dyDescent="0.3">
      <c r="A21" s="21"/>
      <c r="B21" s="22">
        <v>7</v>
      </c>
      <c r="C21" s="14" t="s">
        <v>10</v>
      </c>
      <c r="D21" s="49">
        <v>0</v>
      </c>
      <c r="E21" s="21"/>
    </row>
    <row r="22" spans="1:5" x14ac:dyDescent="0.3">
      <c r="A22" s="21"/>
      <c r="B22" s="13">
        <v>8</v>
      </c>
      <c r="C22" s="20" t="s">
        <v>11</v>
      </c>
      <c r="D22" s="49">
        <v>0</v>
      </c>
      <c r="E22" s="21"/>
    </row>
    <row r="23" spans="1:5" x14ac:dyDescent="0.3">
      <c r="A23" s="21"/>
      <c r="B23" s="22">
        <v>9</v>
      </c>
      <c r="C23" s="20" t="s">
        <v>12</v>
      </c>
      <c r="D23" s="49">
        <v>0</v>
      </c>
      <c r="E23" s="21"/>
    </row>
    <row r="24" spans="1:5" x14ac:dyDescent="0.3">
      <c r="A24" s="21"/>
      <c r="B24" s="13">
        <v>10</v>
      </c>
      <c r="C24" s="20" t="s">
        <v>13</v>
      </c>
      <c r="D24" s="49">
        <v>0</v>
      </c>
    </row>
    <row r="25" spans="1:5" x14ac:dyDescent="0.3">
      <c r="A25" s="21"/>
      <c r="B25" s="22">
        <v>11</v>
      </c>
      <c r="C25" s="20" t="s">
        <v>14</v>
      </c>
      <c r="D25" s="49">
        <v>0</v>
      </c>
    </row>
    <row r="26" spans="1:5" x14ac:dyDescent="0.3">
      <c r="A26" s="21"/>
      <c r="B26" s="13">
        <v>12</v>
      </c>
      <c r="C26" s="20" t="s">
        <v>15</v>
      </c>
      <c r="D26" s="49">
        <v>0</v>
      </c>
    </row>
    <row r="27" spans="1:5" x14ac:dyDescent="0.3">
      <c r="A27" s="21"/>
      <c r="B27" s="22">
        <v>13</v>
      </c>
      <c r="C27" s="20" t="s">
        <v>16</v>
      </c>
      <c r="D27" s="49">
        <v>0</v>
      </c>
    </row>
    <row r="28" spans="1:5" x14ac:dyDescent="0.3">
      <c r="A28" s="21"/>
      <c r="B28" s="13">
        <v>14</v>
      </c>
      <c r="C28" s="20" t="s">
        <v>17</v>
      </c>
      <c r="D28" s="49">
        <v>0</v>
      </c>
    </row>
    <row r="29" spans="1:5" x14ac:dyDescent="0.3">
      <c r="A29" s="21"/>
      <c r="B29" s="22">
        <v>15</v>
      </c>
      <c r="C29" s="20" t="s">
        <v>18</v>
      </c>
      <c r="D29" s="49">
        <v>0</v>
      </c>
    </row>
    <row r="30" spans="1:5" x14ac:dyDescent="0.3">
      <c r="A30" s="21"/>
      <c r="B30" s="13">
        <v>16</v>
      </c>
      <c r="C30" s="20" t="s">
        <v>19</v>
      </c>
      <c r="D30" s="49">
        <v>0</v>
      </c>
    </row>
    <row r="31" spans="1:5" x14ac:dyDescent="0.3">
      <c r="A31" s="21"/>
      <c r="B31" s="22">
        <v>17</v>
      </c>
      <c r="C31" s="20" t="s">
        <v>20</v>
      </c>
      <c r="D31" s="49">
        <v>0</v>
      </c>
    </row>
    <row r="32" spans="1:5" x14ac:dyDescent="0.3">
      <c r="A32" s="21"/>
      <c r="B32" s="13">
        <v>18</v>
      </c>
      <c r="C32" s="23" t="s">
        <v>21</v>
      </c>
      <c r="D32" s="49">
        <v>0</v>
      </c>
    </row>
    <row r="33" spans="1:10" ht="15.6" x14ac:dyDescent="0.3">
      <c r="A33" s="12"/>
      <c r="B33" s="17"/>
      <c r="C33" s="18" t="s">
        <v>4</v>
      </c>
      <c r="D33" s="24">
        <f>SUM(D15:D32)</f>
        <v>0</v>
      </c>
    </row>
    <row r="34" spans="1:10" ht="21" x14ac:dyDescent="0.3">
      <c r="A34" s="4"/>
      <c r="B34" s="25" t="s">
        <v>22</v>
      </c>
      <c r="C34" s="26" t="s">
        <v>23</v>
      </c>
      <c r="D34" s="27"/>
    </row>
    <row r="35" spans="1:10" x14ac:dyDescent="0.3">
      <c r="A35" s="21"/>
      <c r="B35" s="22">
        <v>1</v>
      </c>
      <c r="C35" s="20" t="s">
        <v>24</v>
      </c>
      <c r="D35" s="49">
        <v>0</v>
      </c>
    </row>
    <row r="36" spans="1:10" x14ac:dyDescent="0.3">
      <c r="A36" s="21"/>
      <c r="B36" s="22">
        <v>2</v>
      </c>
      <c r="C36" s="20" t="s">
        <v>25</v>
      </c>
      <c r="D36" s="49">
        <v>0</v>
      </c>
    </row>
    <row r="37" spans="1:10" x14ac:dyDescent="0.3">
      <c r="A37" s="21"/>
      <c r="B37" s="22">
        <v>3</v>
      </c>
      <c r="C37" s="20" t="s">
        <v>26</v>
      </c>
      <c r="D37" s="49">
        <v>0</v>
      </c>
    </row>
    <row r="38" spans="1:10" x14ac:dyDescent="0.3">
      <c r="A38" s="21"/>
      <c r="B38" s="22">
        <v>4</v>
      </c>
      <c r="C38" s="20" t="s">
        <v>27</v>
      </c>
      <c r="D38" s="49">
        <v>0</v>
      </c>
    </row>
    <row r="39" spans="1:10" x14ac:dyDescent="0.3">
      <c r="A39" s="21"/>
      <c r="B39" s="22">
        <v>5</v>
      </c>
      <c r="C39" s="20" t="s">
        <v>28</v>
      </c>
      <c r="D39" s="49">
        <v>0</v>
      </c>
    </row>
    <row r="40" spans="1:10" x14ac:dyDescent="0.3">
      <c r="B40" s="22">
        <v>6</v>
      </c>
      <c r="C40" s="20" t="s">
        <v>29</v>
      </c>
      <c r="D40" s="49">
        <v>0</v>
      </c>
      <c r="E40" s="21"/>
      <c r="F40" s="21"/>
      <c r="G40" s="21"/>
      <c r="H40" s="21"/>
      <c r="I40" s="21"/>
      <c r="J40" s="21"/>
    </row>
    <row r="41" spans="1:10" ht="26.4" customHeight="1" x14ac:dyDescent="0.3">
      <c r="B41" s="22">
        <v>7</v>
      </c>
      <c r="C41" s="28" t="s">
        <v>67</v>
      </c>
      <c r="D41" s="49">
        <v>0</v>
      </c>
      <c r="E41" s="21"/>
      <c r="F41" s="21"/>
      <c r="G41" s="21"/>
      <c r="H41" s="21"/>
      <c r="I41" s="21"/>
      <c r="J41" s="21"/>
    </row>
    <row r="42" spans="1:10" x14ac:dyDescent="0.3">
      <c r="B42" s="22">
        <v>8</v>
      </c>
      <c r="C42" s="29" t="s">
        <v>63</v>
      </c>
      <c r="D42" s="50">
        <v>0</v>
      </c>
      <c r="E42" s="21"/>
      <c r="F42" s="21"/>
      <c r="G42" s="21"/>
      <c r="H42" s="21"/>
      <c r="I42" s="21"/>
      <c r="J42" s="21"/>
    </row>
    <row r="43" spans="1:10" ht="15.6" x14ac:dyDescent="0.3">
      <c r="B43" s="17"/>
      <c r="C43" s="18" t="s">
        <v>4</v>
      </c>
      <c r="D43" s="24">
        <f>SUM(D35:D42)</f>
        <v>0</v>
      </c>
      <c r="E43" s="4"/>
      <c r="F43" s="4"/>
      <c r="G43" s="4"/>
      <c r="H43" s="4"/>
      <c r="I43" s="4"/>
      <c r="J43" s="4"/>
    </row>
    <row r="44" spans="1:10" ht="21" x14ac:dyDescent="0.3">
      <c r="B44" s="9" t="s">
        <v>30</v>
      </c>
      <c r="C44" s="10" t="s">
        <v>31</v>
      </c>
      <c r="D44" s="11"/>
      <c r="E44" s="4"/>
      <c r="F44" s="4"/>
      <c r="G44" s="4"/>
      <c r="H44" s="4"/>
      <c r="I44" s="4"/>
      <c r="J44" s="4"/>
    </row>
    <row r="45" spans="1:10" x14ac:dyDescent="0.3">
      <c r="B45" s="22">
        <v>1</v>
      </c>
      <c r="C45" s="30" t="s">
        <v>79</v>
      </c>
      <c r="D45" s="49">
        <v>0</v>
      </c>
      <c r="E45" s="31"/>
      <c r="F45" s="31"/>
      <c r="G45" s="31"/>
      <c r="H45" s="31"/>
      <c r="I45" s="31"/>
      <c r="J45" s="31"/>
    </row>
    <row r="46" spans="1:10" x14ac:dyDescent="0.3">
      <c r="B46" s="22">
        <v>2</v>
      </c>
      <c r="C46" s="32" t="s">
        <v>32</v>
      </c>
      <c r="D46" s="49">
        <v>0</v>
      </c>
      <c r="E46" s="21"/>
      <c r="F46" s="21"/>
      <c r="G46" s="21"/>
      <c r="H46" s="21"/>
      <c r="I46" s="21"/>
      <c r="J46" s="21"/>
    </row>
    <row r="47" spans="1:10" x14ac:dyDescent="0.3">
      <c r="B47" s="22">
        <v>3</v>
      </c>
      <c r="C47" s="32" t="s">
        <v>33</v>
      </c>
      <c r="D47" s="49">
        <v>0</v>
      </c>
      <c r="E47" s="21"/>
      <c r="F47" s="21"/>
      <c r="G47" s="21"/>
      <c r="H47" s="21"/>
      <c r="I47" s="21"/>
      <c r="J47" s="21"/>
    </row>
    <row r="48" spans="1:10" x14ac:dyDescent="0.3">
      <c r="B48" s="22">
        <v>4</v>
      </c>
      <c r="C48" s="32" t="s">
        <v>34</v>
      </c>
      <c r="D48" s="49">
        <v>0</v>
      </c>
      <c r="E48" s="21"/>
      <c r="F48" s="21"/>
      <c r="G48" s="21"/>
      <c r="H48" s="21"/>
      <c r="I48" s="21"/>
      <c r="J48" s="21"/>
    </row>
    <row r="49" spans="2:10" x14ac:dyDescent="0.3">
      <c r="B49" s="22">
        <v>5</v>
      </c>
      <c r="C49" s="20" t="s">
        <v>35</v>
      </c>
      <c r="D49" s="49">
        <v>0</v>
      </c>
      <c r="E49" s="21"/>
      <c r="F49" s="21"/>
      <c r="G49" s="21"/>
      <c r="H49" s="21"/>
      <c r="I49" s="21"/>
      <c r="J49" s="21"/>
    </row>
    <row r="50" spans="2:10" ht="15.6" x14ac:dyDescent="0.3">
      <c r="B50" s="17"/>
      <c r="C50" s="18" t="s">
        <v>4</v>
      </c>
      <c r="D50" s="33">
        <f>SUM(D45:D49)</f>
        <v>0</v>
      </c>
      <c r="E50" s="4"/>
      <c r="F50" s="4"/>
      <c r="G50" s="4"/>
      <c r="H50" s="4"/>
      <c r="I50" s="4"/>
      <c r="J50" s="4"/>
    </row>
    <row r="51" spans="2:10" ht="21" x14ac:dyDescent="0.3">
      <c r="B51" s="9" t="s">
        <v>36</v>
      </c>
      <c r="C51" s="10" t="s">
        <v>37</v>
      </c>
      <c r="D51" s="11"/>
      <c r="E51" s="4"/>
      <c r="F51" s="4"/>
      <c r="G51" s="4"/>
      <c r="H51" s="4"/>
      <c r="I51" s="4"/>
      <c r="J51" s="4"/>
    </row>
    <row r="52" spans="2:10" x14ac:dyDescent="0.3">
      <c r="B52" s="22">
        <v>1</v>
      </c>
      <c r="C52" s="20" t="s">
        <v>38</v>
      </c>
      <c r="D52" s="49">
        <v>0</v>
      </c>
      <c r="E52" s="21"/>
      <c r="F52" s="21"/>
      <c r="G52" s="21"/>
      <c r="H52" s="21"/>
      <c r="I52" s="21"/>
      <c r="J52" s="21"/>
    </row>
    <row r="53" spans="2:10" x14ac:dyDescent="0.3">
      <c r="B53" s="22">
        <v>2</v>
      </c>
      <c r="C53" s="20" t="s">
        <v>39</v>
      </c>
      <c r="D53" s="49">
        <v>0</v>
      </c>
      <c r="E53" s="21"/>
      <c r="F53" s="21"/>
      <c r="G53" s="21"/>
      <c r="H53" s="21"/>
      <c r="I53" s="21"/>
      <c r="J53" s="21"/>
    </row>
    <row r="54" spans="2:10" x14ac:dyDescent="0.3">
      <c r="B54" s="22">
        <v>3</v>
      </c>
      <c r="C54" s="20" t="s">
        <v>40</v>
      </c>
      <c r="D54" s="49">
        <v>0</v>
      </c>
      <c r="E54" s="21"/>
      <c r="F54" s="21"/>
      <c r="G54" s="21"/>
      <c r="H54" s="21"/>
      <c r="I54" s="21"/>
      <c r="J54" s="21"/>
    </row>
    <row r="55" spans="2:10" x14ac:dyDescent="0.3">
      <c r="B55" s="22">
        <v>4</v>
      </c>
      <c r="C55" s="30" t="s">
        <v>41</v>
      </c>
      <c r="D55" s="49">
        <v>0</v>
      </c>
      <c r="E55" s="21"/>
      <c r="F55" s="21"/>
      <c r="G55" s="21"/>
      <c r="H55" s="21"/>
      <c r="I55" s="21"/>
      <c r="J55" s="21"/>
    </row>
    <row r="56" spans="2:10" ht="15.6" x14ac:dyDescent="0.3">
      <c r="B56" s="17"/>
      <c r="C56" s="18" t="s">
        <v>4</v>
      </c>
      <c r="D56" s="33">
        <f>SUM(D52:D55)</f>
        <v>0</v>
      </c>
      <c r="E56" s="4"/>
      <c r="F56" s="4"/>
      <c r="G56" s="4"/>
      <c r="H56" s="4"/>
      <c r="I56" s="4"/>
      <c r="J56" s="4"/>
    </row>
    <row r="57" spans="2:10" ht="21" x14ac:dyDescent="0.3">
      <c r="B57" s="9" t="s">
        <v>42</v>
      </c>
      <c r="C57" s="10" t="s">
        <v>43</v>
      </c>
      <c r="D57" s="11"/>
      <c r="E57" s="4"/>
      <c r="F57" s="4"/>
      <c r="G57" s="4"/>
      <c r="H57" s="4"/>
      <c r="I57" s="4"/>
      <c r="J57" s="4"/>
    </row>
    <row r="58" spans="2:10" x14ac:dyDescent="0.3">
      <c r="B58" s="22">
        <v>1</v>
      </c>
      <c r="C58" s="20" t="s">
        <v>72</v>
      </c>
      <c r="D58" s="49">
        <v>0</v>
      </c>
      <c r="E58" s="21"/>
      <c r="F58" s="21"/>
      <c r="G58" s="21"/>
      <c r="H58" s="21"/>
      <c r="I58" s="21"/>
      <c r="J58" s="21"/>
    </row>
    <row r="59" spans="2:10" x14ac:dyDescent="0.3">
      <c r="B59" s="22">
        <v>2</v>
      </c>
      <c r="C59" s="20" t="s">
        <v>73</v>
      </c>
      <c r="D59" s="49">
        <v>0</v>
      </c>
      <c r="E59" s="21"/>
      <c r="F59" s="21"/>
      <c r="G59" s="21"/>
      <c r="H59" s="21"/>
      <c r="I59" s="21"/>
      <c r="J59" s="21"/>
    </row>
    <row r="60" spans="2:10" x14ac:dyDescent="0.3">
      <c r="B60" s="22">
        <v>3</v>
      </c>
      <c r="C60" s="20" t="s">
        <v>74</v>
      </c>
      <c r="D60" s="49">
        <v>0</v>
      </c>
      <c r="E60" s="34"/>
      <c r="F60" s="34"/>
      <c r="G60" s="34"/>
      <c r="H60" s="34"/>
      <c r="I60" s="34"/>
      <c r="J60" s="34"/>
    </row>
    <row r="61" spans="2:10" x14ac:dyDescent="0.3">
      <c r="B61" s="22">
        <v>4</v>
      </c>
      <c r="C61" s="20" t="s">
        <v>75</v>
      </c>
      <c r="D61" s="49">
        <v>0</v>
      </c>
      <c r="E61" s="21"/>
      <c r="F61" s="21"/>
      <c r="G61" s="21"/>
      <c r="H61" s="21"/>
      <c r="I61" s="21"/>
      <c r="J61" s="21"/>
    </row>
    <row r="62" spans="2:10" x14ac:dyDescent="0.3">
      <c r="B62" s="22">
        <v>5</v>
      </c>
      <c r="C62" s="20" t="s">
        <v>71</v>
      </c>
      <c r="D62" s="49">
        <v>0</v>
      </c>
      <c r="E62" s="21"/>
      <c r="F62" s="21"/>
      <c r="G62" s="21"/>
      <c r="H62" s="21"/>
      <c r="I62" s="21"/>
      <c r="J62" s="21"/>
    </row>
    <row r="63" spans="2:10" x14ac:dyDescent="0.3">
      <c r="B63" s="22">
        <v>6</v>
      </c>
      <c r="C63" s="20" t="s">
        <v>44</v>
      </c>
      <c r="D63" s="49">
        <v>0</v>
      </c>
      <c r="E63" s="21"/>
      <c r="F63" s="21"/>
      <c r="G63" s="21"/>
      <c r="H63" s="21"/>
      <c r="I63" s="21"/>
      <c r="J63" s="21"/>
    </row>
    <row r="64" spans="2:10" x14ac:dyDescent="0.3">
      <c r="B64" s="22">
        <v>7</v>
      </c>
      <c r="C64" s="20" t="s">
        <v>45</v>
      </c>
      <c r="D64" s="49">
        <v>0</v>
      </c>
      <c r="E64" s="21"/>
      <c r="F64" s="21"/>
      <c r="G64" s="21"/>
      <c r="H64" s="21"/>
      <c r="I64" s="21"/>
      <c r="J64" s="21"/>
    </row>
    <row r="65" spans="1:10" x14ac:dyDescent="0.3">
      <c r="B65" s="22">
        <v>8</v>
      </c>
      <c r="C65" s="20" t="s">
        <v>46</v>
      </c>
      <c r="D65" s="49">
        <v>0</v>
      </c>
      <c r="E65" s="21"/>
      <c r="F65" s="21"/>
      <c r="G65" s="21"/>
      <c r="H65" s="21"/>
      <c r="I65" s="21"/>
      <c r="J65" s="21"/>
    </row>
    <row r="66" spans="1:10" x14ac:dyDescent="0.3">
      <c r="B66" s="22">
        <v>9</v>
      </c>
      <c r="C66" s="20" t="s">
        <v>47</v>
      </c>
      <c r="D66" s="49">
        <v>0</v>
      </c>
      <c r="E66" s="21"/>
      <c r="F66" s="21"/>
      <c r="G66" s="21"/>
      <c r="H66" s="21"/>
      <c r="I66" s="21"/>
      <c r="J66" s="21"/>
    </row>
    <row r="67" spans="1:10" x14ac:dyDescent="0.3">
      <c r="B67" s="22">
        <v>10</v>
      </c>
      <c r="C67" s="20" t="s">
        <v>48</v>
      </c>
      <c r="D67" s="49">
        <v>0</v>
      </c>
      <c r="E67" s="21"/>
      <c r="F67" s="21"/>
      <c r="G67" s="21"/>
      <c r="H67" s="21"/>
      <c r="I67" s="21"/>
      <c r="J67" s="21"/>
    </row>
    <row r="68" spans="1:10" x14ac:dyDescent="0.3">
      <c r="B68" s="22">
        <v>11</v>
      </c>
      <c r="C68" s="20" t="s">
        <v>49</v>
      </c>
      <c r="D68" s="49">
        <v>0</v>
      </c>
      <c r="E68" s="21"/>
      <c r="F68" s="21"/>
      <c r="G68" s="21"/>
      <c r="H68" s="21"/>
      <c r="I68" s="21"/>
      <c r="J68" s="21"/>
    </row>
    <row r="69" spans="1:10" x14ac:dyDescent="0.3">
      <c r="B69" s="22">
        <v>12</v>
      </c>
      <c r="C69" s="20" t="s">
        <v>50</v>
      </c>
      <c r="D69" s="49">
        <v>0</v>
      </c>
      <c r="E69" s="21"/>
      <c r="F69" s="21"/>
      <c r="G69" s="21"/>
      <c r="H69" s="21"/>
      <c r="I69" s="21"/>
      <c r="J69" s="21"/>
    </row>
    <row r="70" spans="1:10" x14ac:dyDescent="0.3">
      <c r="B70" s="22">
        <v>13</v>
      </c>
      <c r="C70" s="20" t="s">
        <v>51</v>
      </c>
      <c r="D70" s="49">
        <v>0</v>
      </c>
      <c r="E70" s="21"/>
      <c r="F70" s="21"/>
      <c r="G70" s="21"/>
      <c r="H70" s="21"/>
      <c r="I70" s="21"/>
      <c r="J70" s="21"/>
    </row>
    <row r="71" spans="1:10" x14ac:dyDescent="0.3">
      <c r="B71" s="22">
        <v>14</v>
      </c>
      <c r="C71" s="20" t="s">
        <v>52</v>
      </c>
      <c r="D71" s="49">
        <v>0</v>
      </c>
      <c r="E71" s="21"/>
      <c r="F71" s="21"/>
      <c r="G71" s="21"/>
      <c r="H71" s="21"/>
      <c r="I71" s="21"/>
      <c r="J71" s="21"/>
    </row>
    <row r="72" spans="1:10" x14ac:dyDescent="0.3">
      <c r="A72" s="21"/>
      <c r="B72" s="22">
        <v>15</v>
      </c>
      <c r="C72" s="20" t="s">
        <v>53</v>
      </c>
      <c r="D72" s="49">
        <v>0</v>
      </c>
      <c r="E72" s="21"/>
      <c r="F72" s="21"/>
      <c r="G72" s="21"/>
      <c r="H72" s="21"/>
      <c r="I72" s="21"/>
      <c r="J72" s="21"/>
    </row>
    <row r="73" spans="1:10" x14ac:dyDescent="0.3">
      <c r="A73" s="21"/>
      <c r="B73" s="22">
        <v>16</v>
      </c>
      <c r="C73" s="20" t="s">
        <v>54</v>
      </c>
      <c r="D73" s="49">
        <v>0</v>
      </c>
      <c r="E73" s="21"/>
      <c r="F73" s="21"/>
      <c r="G73" s="21"/>
      <c r="H73" s="21"/>
      <c r="I73" s="21"/>
      <c r="J73" s="21"/>
    </row>
    <row r="74" spans="1:10" x14ac:dyDescent="0.3">
      <c r="A74" s="21"/>
      <c r="B74" s="22">
        <v>17</v>
      </c>
      <c r="C74" s="20" t="s">
        <v>55</v>
      </c>
      <c r="D74" s="49">
        <v>0</v>
      </c>
      <c r="E74" s="35"/>
      <c r="F74" s="35"/>
      <c r="G74" s="35"/>
      <c r="H74" s="35"/>
      <c r="I74" s="35"/>
      <c r="J74" s="35"/>
    </row>
    <row r="75" spans="1:10" x14ac:dyDescent="0.3">
      <c r="A75" s="21"/>
      <c r="B75" s="22">
        <v>18</v>
      </c>
      <c r="C75" s="20" t="s">
        <v>56</v>
      </c>
      <c r="D75" s="49">
        <v>0</v>
      </c>
      <c r="E75" s="21"/>
      <c r="F75" s="21"/>
      <c r="G75" s="21"/>
      <c r="H75" s="21"/>
      <c r="I75" s="21"/>
      <c r="J75" s="21"/>
    </row>
    <row r="76" spans="1:10" x14ac:dyDescent="0.3">
      <c r="A76" s="21"/>
      <c r="B76" s="22">
        <v>19</v>
      </c>
      <c r="C76" s="20" t="s">
        <v>57</v>
      </c>
      <c r="D76" s="49">
        <v>0</v>
      </c>
      <c r="E76" s="21"/>
      <c r="F76" s="21"/>
      <c r="G76" s="21"/>
      <c r="H76" s="21"/>
      <c r="I76" s="21"/>
      <c r="J76" s="21"/>
    </row>
    <row r="77" spans="1:10" x14ac:dyDescent="0.3">
      <c r="A77" s="21"/>
      <c r="B77" s="22">
        <v>20</v>
      </c>
      <c r="C77" s="20" t="s">
        <v>58</v>
      </c>
      <c r="D77" s="49">
        <v>0</v>
      </c>
      <c r="E77" s="21"/>
      <c r="F77" s="21"/>
      <c r="G77" s="21"/>
      <c r="H77" s="21"/>
      <c r="I77" s="21"/>
      <c r="J77" s="21"/>
    </row>
    <row r="78" spans="1:10" x14ac:dyDescent="0.3">
      <c r="A78" s="21"/>
      <c r="B78" s="22">
        <v>21</v>
      </c>
      <c r="C78" s="20" t="s">
        <v>76</v>
      </c>
      <c r="D78" s="49">
        <v>0</v>
      </c>
      <c r="E78" s="21"/>
      <c r="F78" s="21"/>
      <c r="G78" s="21"/>
      <c r="H78" s="21"/>
      <c r="I78" s="21"/>
      <c r="J78" s="21"/>
    </row>
    <row r="79" spans="1:10" x14ac:dyDescent="0.3">
      <c r="A79" s="21"/>
      <c r="B79" s="22">
        <v>22</v>
      </c>
      <c r="C79" s="20" t="s">
        <v>77</v>
      </c>
      <c r="D79" s="49">
        <v>0</v>
      </c>
      <c r="E79" s="21"/>
      <c r="F79" s="21"/>
      <c r="G79" s="21"/>
      <c r="H79" s="21"/>
      <c r="I79" s="21"/>
      <c r="J79" s="21"/>
    </row>
    <row r="80" spans="1:10" x14ac:dyDescent="0.3">
      <c r="A80" s="21"/>
      <c r="B80" s="22">
        <v>23</v>
      </c>
      <c r="C80" s="20" t="s">
        <v>59</v>
      </c>
      <c r="D80" s="49">
        <v>0</v>
      </c>
      <c r="E80" s="36"/>
      <c r="F80" s="21"/>
      <c r="G80" s="21"/>
      <c r="H80" s="21"/>
      <c r="I80" s="21"/>
      <c r="J80" s="21"/>
    </row>
    <row r="81" spans="1:10" ht="15.6" x14ac:dyDescent="0.3">
      <c r="A81" s="4"/>
      <c r="B81" s="17"/>
      <c r="C81" s="18" t="s">
        <v>4</v>
      </c>
      <c r="D81" s="33">
        <f>SUM(D58:D80)</f>
        <v>0</v>
      </c>
      <c r="E81" s="4"/>
      <c r="F81" s="4"/>
      <c r="G81" s="4"/>
      <c r="H81" s="4"/>
      <c r="I81" s="4"/>
      <c r="J81" s="4"/>
    </row>
    <row r="82" spans="1:10" ht="21" x14ac:dyDescent="0.3">
      <c r="A82" s="4"/>
      <c r="B82" s="9" t="s">
        <v>60</v>
      </c>
      <c r="C82" s="10" t="s">
        <v>61</v>
      </c>
      <c r="D82" s="11"/>
      <c r="E82" s="4"/>
      <c r="F82" s="4"/>
      <c r="G82" s="4"/>
      <c r="H82" s="4"/>
      <c r="I82" s="4"/>
      <c r="J82" s="4"/>
    </row>
    <row r="83" spans="1:10" x14ac:dyDescent="0.3">
      <c r="A83" s="21"/>
      <c r="B83" s="37">
        <v>1</v>
      </c>
      <c r="C83" s="20" t="s">
        <v>62</v>
      </c>
      <c r="D83" s="49">
        <v>0</v>
      </c>
      <c r="E83" s="4"/>
      <c r="F83" s="4"/>
      <c r="G83" s="4"/>
      <c r="H83" s="4"/>
      <c r="I83" s="4"/>
      <c r="J83" s="4"/>
    </row>
    <row r="84" spans="1:10" x14ac:dyDescent="0.3">
      <c r="A84" s="21"/>
      <c r="B84" s="37">
        <v>2</v>
      </c>
      <c r="C84" s="20" t="s">
        <v>78</v>
      </c>
      <c r="D84" s="49">
        <v>0</v>
      </c>
      <c r="E84" s="4"/>
      <c r="F84" s="4"/>
      <c r="G84" s="4"/>
      <c r="H84" s="4"/>
      <c r="I84" s="4"/>
      <c r="J84" s="4"/>
    </row>
    <row r="85" spans="1:10" ht="15.6" x14ac:dyDescent="0.3">
      <c r="A85" s="4"/>
      <c r="B85" s="38"/>
      <c r="C85" s="18" t="s">
        <v>4</v>
      </c>
      <c r="D85" s="24">
        <f>SUM(D83:D84)</f>
        <v>0</v>
      </c>
      <c r="E85" s="4"/>
      <c r="F85" s="4"/>
      <c r="G85" s="4"/>
      <c r="H85" s="4"/>
      <c r="I85" s="4"/>
      <c r="J85" s="4"/>
    </row>
    <row r="86" spans="1:10" ht="21" x14ac:dyDescent="0.3">
      <c r="A86" s="4"/>
      <c r="B86" s="9" t="s">
        <v>64</v>
      </c>
      <c r="C86" s="10" t="s">
        <v>65</v>
      </c>
      <c r="D86" s="11"/>
      <c r="E86" s="4"/>
      <c r="F86" s="4"/>
      <c r="G86" s="4"/>
      <c r="H86" s="4"/>
      <c r="I86" s="4"/>
      <c r="J86" s="4"/>
    </row>
    <row r="87" spans="1:10" x14ac:dyDescent="0.3">
      <c r="A87" s="4"/>
      <c r="B87" s="37">
        <v>1</v>
      </c>
      <c r="C87" s="20" t="s">
        <v>66</v>
      </c>
      <c r="D87" s="49">
        <v>0</v>
      </c>
      <c r="E87" s="4"/>
      <c r="F87" s="4"/>
      <c r="G87" s="4"/>
      <c r="H87" s="4"/>
      <c r="I87" s="4"/>
      <c r="J87" s="4"/>
    </row>
    <row r="88" spans="1:10" ht="15.6" x14ac:dyDescent="0.3">
      <c r="A88" s="4"/>
      <c r="B88" s="38"/>
      <c r="C88" s="18" t="s">
        <v>4</v>
      </c>
      <c r="D88" s="24">
        <f>SUM(D87:D87)</f>
        <v>0</v>
      </c>
      <c r="E88" s="4"/>
      <c r="F88" s="4"/>
      <c r="G88" s="4"/>
      <c r="H88" s="4"/>
      <c r="I88" s="4"/>
      <c r="J88" s="4"/>
    </row>
    <row r="89" spans="1:10" ht="21.75" customHeight="1" x14ac:dyDescent="0.3">
      <c r="A89" s="4"/>
      <c r="B89" s="39"/>
      <c r="C89" s="40" t="s">
        <v>81</v>
      </c>
      <c r="D89" s="41">
        <f>D13+D33+D43+D50+D56+D81+D85+D88</f>
        <v>0</v>
      </c>
      <c r="E89" s="4"/>
      <c r="F89" s="4"/>
      <c r="G89" s="4"/>
      <c r="H89" s="4"/>
      <c r="I89" s="4"/>
      <c r="J89" s="4"/>
    </row>
    <row r="90" spans="1:10" ht="21.75" customHeight="1" x14ac:dyDescent="0.3">
      <c r="A90" s="4"/>
      <c r="B90" s="39"/>
      <c r="C90" s="40" t="s">
        <v>82</v>
      </c>
      <c r="D90" s="41">
        <f>ROUND(D89*0.23,2)</f>
        <v>0</v>
      </c>
      <c r="E90" s="4"/>
      <c r="F90" s="4"/>
      <c r="G90" s="4"/>
      <c r="H90" s="4"/>
      <c r="I90" s="4"/>
      <c r="J90" s="4"/>
    </row>
    <row r="91" spans="1:10" ht="21.75" customHeight="1" thickBot="1" x14ac:dyDescent="0.35">
      <c r="A91" s="4"/>
      <c r="B91" s="42"/>
      <c r="C91" s="43" t="s">
        <v>83</v>
      </c>
      <c r="D91" s="44">
        <f>D89+D90</f>
        <v>0</v>
      </c>
      <c r="E91" s="4"/>
      <c r="F91" s="4"/>
      <c r="G91" s="4"/>
      <c r="H91" s="4"/>
      <c r="I91" s="4"/>
      <c r="J91" s="4"/>
    </row>
    <row r="92" spans="1:10" x14ac:dyDescent="0.3">
      <c r="A92" s="4"/>
      <c r="B92" s="45"/>
      <c r="C92" s="46"/>
      <c r="D92" s="47"/>
      <c r="E92" s="4"/>
      <c r="F92" s="4"/>
      <c r="G92" s="4"/>
      <c r="H92" s="4"/>
      <c r="I92" s="4"/>
      <c r="J92" s="4"/>
    </row>
    <row r="93" spans="1:10" x14ac:dyDescent="0.3">
      <c r="B93" s="51"/>
      <c r="C93" s="51"/>
      <c r="D93" s="51"/>
    </row>
  </sheetData>
  <sheetProtection algorithmName="SHA-512" hashValue="e96xhHx6fC5GCf6KnLYdhBotlKVxpB3fZicnKyOp5J9KXh9wgzTMI5WDFtl2TGp/xShjfLi4IuNrE2BTXRQorg==" saltValue="dTvWLAmI6TAwYM89qzIoXA==" spinCount="100000" sheet="1" objects="1" scenarios="1"/>
  <mergeCells count="1">
    <mergeCell ref="B93:D93"/>
  </mergeCells>
  <pageMargins left="0.7" right="0.7" top="0.75" bottom="0.75" header="0.3" footer="0.3"/>
  <pageSetup paperSize="9" scale="69" fitToHeight="0" orientation="portrait" r:id="rId1"/>
  <headerFooter>
    <oddFooter>Strona &amp;P z &amp;N</oddFooter>
  </headerFooter>
  <rowBreaks count="1" manualBreakCount="1">
    <brk id="56" min="1" max="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Biogazownia_koszty</vt:lpstr>
      <vt:lpstr>Biogazownia_koszty!Obszar_wydruku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Budych-Górzna, Magdalena</dc:creator>
  <cp:lastModifiedBy>a.piotrowska</cp:lastModifiedBy>
  <cp:lastPrinted>2024-09-24T06:40:18Z</cp:lastPrinted>
  <dcterms:created xsi:type="dcterms:W3CDTF">2015-06-05T18:17:20Z</dcterms:created>
  <dcterms:modified xsi:type="dcterms:W3CDTF">2024-09-24T07:54:31Z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3f08ec5-d6d9-4227-8387-ccbfcb3632c4_Enabled">
    <vt:lpwstr>true</vt:lpwstr>
  </property>
  <property fmtid="{D5CDD505-2E9C-101B-9397-08002B2CF9AE}" pid="3" name="MSIP_Label_43f08ec5-d6d9-4227-8387-ccbfcb3632c4_SetDate">
    <vt:lpwstr>2024-01-30T18:12:57Z</vt:lpwstr>
  </property>
  <property fmtid="{D5CDD505-2E9C-101B-9397-08002B2CF9AE}" pid="4" name="MSIP_Label_43f08ec5-d6d9-4227-8387-ccbfcb3632c4_Method">
    <vt:lpwstr>Standard</vt:lpwstr>
  </property>
  <property fmtid="{D5CDD505-2E9C-101B-9397-08002B2CF9AE}" pid="5" name="MSIP_Label_43f08ec5-d6d9-4227-8387-ccbfcb3632c4_Name">
    <vt:lpwstr>Sweco Restricted</vt:lpwstr>
  </property>
  <property fmtid="{D5CDD505-2E9C-101B-9397-08002B2CF9AE}" pid="6" name="MSIP_Label_43f08ec5-d6d9-4227-8387-ccbfcb3632c4_SiteId">
    <vt:lpwstr>b7872ef0-9a00-4c18-8a4a-c7d25c778a9e</vt:lpwstr>
  </property>
  <property fmtid="{D5CDD505-2E9C-101B-9397-08002B2CF9AE}" pid="7" name="MSIP_Label_43f08ec5-d6d9-4227-8387-ccbfcb3632c4_ActionId">
    <vt:lpwstr>5f9b9174-74e0-4b51-9359-c9fdffa0fddf</vt:lpwstr>
  </property>
  <property fmtid="{D5CDD505-2E9C-101B-9397-08002B2CF9AE}" pid="8" name="MSIP_Label_43f08ec5-d6d9-4227-8387-ccbfcb3632c4_ContentBits">
    <vt:lpwstr>0</vt:lpwstr>
  </property>
</Properties>
</file>